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สถิติด้านคดี (สอบสวน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<sst xmlns="http://schemas.openxmlformats.org/spreadsheetml/2006/main" count="36" uniqueCount="35">
  <si>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ผลการดำเนินงาน จำแนกตามประเภทคดี</t>
  </si>
  <si>
    <t>ที่</t>
  </si>
  <si>
    <t>ต.ค. 2565</t>
  </si>
  <si>
    <t>พ.ย. 2565</t>
  </si>
  <si>
    <t>ธ.ค. 2565</t>
  </si>
  <si>
    <t>ม.ค. 2566</t>
  </si>
  <si>
    <t>ก.พ. 2566</t>
  </si>
  <si>
    <t>มี.ค. 2566</t>
  </si>
  <si>
    <t>เม.ย. 2566</t>
  </si>
  <si>
    <t>พ.ค. 2566</t>
  </si>
  <si>
    <t>มิ.ย. 2566</t>
  </si>
  <si>
    <t>ก.ค. 2566</t>
  </si>
  <si>
    <t>ส.ค. 2566</t>
  </si>
  <si>
    <t>ก.ย. 2566</t>
  </si>
  <si>
    <t>รวม</t>
  </si>
  <si>
    <t>ฆ่าผู้อื่นโดยเจตนา</t>
  </si>
  <si>
    <t>ฆ่าผู้อื่นโดยไม่เจตนา</t>
  </si>
  <si>
    <t>ประมาทเป็นเหตุให้ผู้อื่นถึงแก่ความตาย</t>
  </si>
  <si>
    <t>ข่มขืนกระทำชำเรา</t>
  </si>
  <si>
    <t>คดีชิงทรัพย์</t>
  </si>
  <si>
    <t>คดีลักทรัพย์</t>
  </si>
  <si>
    <t>คดียักยอกทรัพย์</t>
  </si>
  <si>
    <t>คดีความผิดต่อตำแหน่งหน้าที่</t>
  </si>
  <si>
    <t>คดีละเมิดลิขสิทธิ์</t>
  </si>
  <si>
    <t>คดีฉ้อโกง</t>
  </si>
  <si>
    <t>คดีจราจร</t>
  </si>
  <si>
    <t>คดียาเสพติด</t>
  </si>
  <si>
    <t>ข้อมูลผลการดำเนินการงานในเชิงสถิติด้านคดี</t>
  </si>
  <si>
    <t>ข้อมูล ณ 31 มี.ค.2566</t>
  </si>
  <si>
    <t>ประจำปีงบประมาณ พ.ศ.2566 สถานีตำรวจภูธรน้ำปาด</t>
  </si>
  <si>
    <t>อื่น ๆ (คดีอาวุธปืน)</t>
  </si>
  <si>
    <t>อื่น ๆ (การพนัน)</t>
  </si>
  <si>
    <t>อื่น ๆ (นำข้อมูลเข้าระบบคอมฯ)</t>
  </si>
  <si>
    <t>อื่น ๆ (บุกรุก,หลบหนี)</t>
  </si>
  <si>
    <t>อื่น ๆ (พ.ร.บ.ป่าไม้)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</si>
</sst>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AngsanaUPC"/>
      <family val="1"/>
    </font>
    <font>
      <sz val="15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8"/>
      <name val="AngsanaUPC"/>
      <family val="1"/>
    </font>
    <font>
      <b/>
      <sz val="15"/>
      <color indexed="8"/>
      <name val="AngsanaUPC"/>
      <family val="1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AngsanaUPC"/>
      <family val="1"/>
    </font>
    <font>
      <b/>
      <sz val="15"/>
      <color theme="1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17" fontId="40" fillId="0" borderId="10" xfId="0" applyNumberFormat="1" applyFont="1" applyBorder="1" applyAlignment="1" quotePrefix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0" xfId="0" applyFont="1" applyAlignment="1">
      <alignment horizontal="left"/>
    </xf>
    <xf numFmtId="0" fontId="40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/>
    </xf>
    <xf numFmtId="0" fontId="40" fillId="0" borderId="14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0" fontId="39" fillId="0" borderId="0" xfId="0" applyFont="1" applyAlignment="1">
      <alignment horizontal="left" vertical="center"/>
    </xf>
    <xf numFmtId="1" fontId="40" fillId="0" borderId="1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8</xdr:row>
      <xdr:rowOff>76200</xdr:rowOff>
    </xdr:from>
    <xdr:to>
      <xdr:col>2</xdr:col>
      <xdr:colOff>428625</xdr:colOff>
      <xdr:row>8</xdr:row>
      <xdr:rowOff>342900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" y="1790700"/>
          <a:ext cx="3619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คดี</a:t>
          </a:r>
        </a:p>
      </xdr:txBody>
    </xdr:sp>
    <xdr:clientData/>
  </xdr:twoCellAnchor>
  <xdr:twoCellAnchor>
    <xdr:from>
      <xdr:col>2</xdr:col>
      <xdr:colOff>9525</xdr:colOff>
      <xdr:row>8</xdr:row>
      <xdr:rowOff>19050</xdr:rowOff>
    </xdr:from>
    <xdr:to>
      <xdr:col>3</xdr:col>
      <xdr:colOff>9525</xdr:colOff>
      <xdr:row>8</xdr:row>
      <xdr:rowOff>904875</xdr:rowOff>
    </xdr:to>
    <xdr:sp>
      <xdr:nvSpPr>
        <xdr:cNvPr id="2" name="ตัวเชื่อมต่อตรง 3"/>
        <xdr:cNvSpPr>
          <a:spLocks/>
        </xdr:cNvSpPr>
      </xdr:nvSpPr>
      <xdr:spPr>
        <a:xfrm flipV="1">
          <a:off x="762000" y="1733550"/>
          <a:ext cx="19621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771525</xdr:colOff>
      <xdr:row>8</xdr:row>
      <xdr:rowOff>542925</xdr:rowOff>
    </xdr:from>
    <xdr:to>
      <xdr:col>2</xdr:col>
      <xdr:colOff>1866900</xdr:colOff>
      <xdr:row>8</xdr:row>
      <xdr:rowOff>828675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524000" y="2257425"/>
          <a:ext cx="1104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ด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3"/>
  <sheetViews>
    <sheetView tabSelected="1" zoomScale="78" zoomScaleNormal="78" zoomScalePageLayoutView="0" workbookViewId="0" topLeftCell="A6">
      <selection activeCell="U18" sqref="U18"/>
    </sheetView>
  </sheetViews>
  <sheetFormatPr defaultColWidth="9.00390625" defaultRowHeight="15"/>
  <cols>
    <col min="1" max="1" width="3.57421875" style="1" customWidth="1"/>
    <col min="2" max="2" width="7.7109375" style="1" customWidth="1"/>
    <col min="3" max="3" width="29.421875" style="1" customWidth="1"/>
    <col min="4" max="14" width="7.140625" style="1" customWidth="1"/>
    <col min="15" max="15" width="6.140625" style="1" customWidth="1"/>
    <col min="16" max="16" width="7.140625" style="1" customWidth="1"/>
    <col min="17" max="16384" width="9.00390625" style="1" customWidth="1"/>
  </cols>
  <sheetData>
    <row r="2" spans="2:16" ht="5.25" customHeight="1">
      <c r="B2" s="12" t="s">
        <v>27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2:16" ht="14.2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2:16" ht="14.2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4.25" customHeight="1">
      <c r="B5" s="12" t="s">
        <v>29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4.25" customHeigh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6" ht="29.25" customHeight="1">
      <c r="B7" s="13" t="s">
        <v>28</v>
      </c>
      <c r="C7" s="13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1.75">
      <c r="B8" s="14" t="s">
        <v>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</row>
    <row r="9" spans="2:16" ht="72" customHeight="1">
      <c r="B9" s="2" t="s">
        <v>1</v>
      </c>
      <c r="C9" s="3"/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4" t="s">
        <v>7</v>
      </c>
      <c r="J9" s="4" t="s">
        <v>8</v>
      </c>
      <c r="K9" s="4" t="s">
        <v>9</v>
      </c>
      <c r="L9" s="4" t="s">
        <v>10</v>
      </c>
      <c r="M9" s="4" t="s">
        <v>11</v>
      </c>
      <c r="N9" s="4" t="s">
        <v>12</v>
      </c>
      <c r="O9" s="4" t="s">
        <v>13</v>
      </c>
      <c r="P9" s="4" t="s">
        <v>14</v>
      </c>
    </row>
    <row r="10" spans="2:16" ht="19.5" customHeight="1">
      <c r="B10" s="5">
        <v>1</v>
      </c>
      <c r="C10" s="6" t="s">
        <v>15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/>
      <c r="K10" s="5"/>
      <c r="L10" s="5"/>
      <c r="M10" s="5"/>
      <c r="N10" s="5"/>
      <c r="O10" s="5"/>
      <c r="P10" s="8">
        <f>D10+E10+F10+G10+H10+I10+J10+K10+L10+M10+N10+O10</f>
        <v>1</v>
      </c>
    </row>
    <row r="11" spans="2:16" ht="19.5" customHeight="1">
      <c r="B11" s="5">
        <v>2</v>
      </c>
      <c r="C11" s="6" t="s">
        <v>16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/>
      <c r="K11" s="5"/>
      <c r="L11" s="5"/>
      <c r="M11" s="5"/>
      <c r="N11" s="5"/>
      <c r="O11" s="5"/>
      <c r="P11" s="8">
        <f aca="true" t="shared" si="0" ref="P11:P21">D11+E11+F11+G11+H11+I11+J11+K11+L11+M11+N11+O11</f>
        <v>0</v>
      </c>
    </row>
    <row r="12" spans="2:16" ht="19.5" customHeight="1">
      <c r="B12" s="5">
        <v>3</v>
      </c>
      <c r="C12" s="6" t="s">
        <v>17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/>
      <c r="K12" s="5"/>
      <c r="L12" s="5"/>
      <c r="M12" s="5"/>
      <c r="N12" s="5"/>
      <c r="O12" s="5"/>
      <c r="P12" s="8">
        <f t="shared" si="0"/>
        <v>0</v>
      </c>
    </row>
    <row r="13" spans="2:16" ht="19.5" customHeight="1">
      <c r="B13" s="5">
        <v>4</v>
      </c>
      <c r="C13" s="6" t="s">
        <v>18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/>
      <c r="K13" s="5"/>
      <c r="L13" s="5"/>
      <c r="M13" s="5"/>
      <c r="N13" s="5"/>
      <c r="O13" s="5"/>
      <c r="P13" s="8">
        <f t="shared" si="0"/>
        <v>0</v>
      </c>
    </row>
    <row r="14" spans="2:16" ht="19.5" customHeight="1">
      <c r="B14" s="5">
        <v>5</v>
      </c>
      <c r="C14" s="6" t="s">
        <v>19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/>
      <c r="K14" s="5"/>
      <c r="L14" s="5"/>
      <c r="M14" s="5"/>
      <c r="N14" s="5"/>
      <c r="O14" s="5"/>
      <c r="P14" s="8">
        <f t="shared" si="0"/>
        <v>0</v>
      </c>
    </row>
    <row r="15" spans="2:16" ht="19.5" customHeight="1">
      <c r="B15" s="5">
        <v>6</v>
      </c>
      <c r="C15" s="6" t="s">
        <v>20</v>
      </c>
      <c r="D15" s="5">
        <v>0</v>
      </c>
      <c r="E15" s="5">
        <v>0</v>
      </c>
      <c r="F15" s="5">
        <v>0</v>
      </c>
      <c r="G15" s="5">
        <v>0</v>
      </c>
      <c r="H15" s="5">
        <v>3</v>
      </c>
      <c r="I15" s="5">
        <v>0</v>
      </c>
      <c r="J15" s="5"/>
      <c r="K15" s="5"/>
      <c r="L15" s="5"/>
      <c r="M15" s="5"/>
      <c r="N15" s="5"/>
      <c r="O15" s="5"/>
      <c r="P15" s="8">
        <f t="shared" si="0"/>
        <v>3</v>
      </c>
    </row>
    <row r="16" spans="2:16" ht="19.5" customHeight="1">
      <c r="B16" s="5">
        <v>7</v>
      </c>
      <c r="C16" s="6" t="s">
        <v>21</v>
      </c>
      <c r="D16" s="5">
        <v>1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/>
      <c r="K16" s="5"/>
      <c r="L16" s="5"/>
      <c r="M16" s="5"/>
      <c r="N16" s="5"/>
      <c r="O16" s="5"/>
      <c r="P16" s="8">
        <f t="shared" si="0"/>
        <v>1</v>
      </c>
    </row>
    <row r="17" spans="2:16" ht="19.5" customHeight="1">
      <c r="B17" s="5">
        <v>8</v>
      </c>
      <c r="C17" s="6" t="s">
        <v>22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/>
      <c r="K17" s="5"/>
      <c r="L17" s="5"/>
      <c r="M17" s="5"/>
      <c r="N17" s="5"/>
      <c r="O17" s="5"/>
      <c r="P17" s="8">
        <f t="shared" si="0"/>
        <v>0</v>
      </c>
    </row>
    <row r="18" spans="2:16" ht="19.5" customHeight="1">
      <c r="B18" s="5">
        <v>9</v>
      </c>
      <c r="C18" s="1" t="s">
        <v>25</v>
      </c>
      <c r="D18" s="5">
        <v>1</v>
      </c>
      <c r="E18" s="5">
        <v>0</v>
      </c>
      <c r="F18" s="5">
        <v>5</v>
      </c>
      <c r="G18" s="5">
        <v>1</v>
      </c>
      <c r="H18" s="5">
        <v>1</v>
      </c>
      <c r="I18" s="5">
        <v>0</v>
      </c>
      <c r="J18" s="5"/>
      <c r="K18" s="5"/>
      <c r="L18" s="5"/>
      <c r="M18" s="5"/>
      <c r="N18" s="5"/>
      <c r="O18" s="5"/>
      <c r="P18" s="8">
        <f t="shared" si="0"/>
        <v>8</v>
      </c>
    </row>
    <row r="19" spans="2:16" ht="19.5" customHeight="1">
      <c r="B19" s="5">
        <v>10</v>
      </c>
      <c r="C19" s="6" t="s">
        <v>23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/>
      <c r="K19" s="5"/>
      <c r="L19" s="5"/>
      <c r="M19" s="5"/>
      <c r="N19" s="5"/>
      <c r="O19" s="5"/>
      <c r="P19" s="8">
        <f t="shared" si="0"/>
        <v>0</v>
      </c>
    </row>
    <row r="20" spans="2:16" ht="19.5" customHeight="1">
      <c r="B20" s="5">
        <v>11</v>
      </c>
      <c r="C20" s="6" t="s">
        <v>24</v>
      </c>
      <c r="D20" s="5">
        <v>1</v>
      </c>
      <c r="E20" s="5">
        <v>0</v>
      </c>
      <c r="F20" s="5">
        <v>2</v>
      </c>
      <c r="G20" s="5">
        <v>0</v>
      </c>
      <c r="H20" s="5">
        <v>0</v>
      </c>
      <c r="I20" s="5">
        <v>0</v>
      </c>
      <c r="J20" s="5"/>
      <c r="K20" s="5"/>
      <c r="L20" s="5"/>
      <c r="M20" s="5"/>
      <c r="N20" s="5"/>
      <c r="O20" s="5"/>
      <c r="P20" s="8">
        <f t="shared" si="0"/>
        <v>3</v>
      </c>
    </row>
    <row r="21" spans="2:16" ht="19.5" customHeight="1">
      <c r="B21" s="5">
        <v>12</v>
      </c>
      <c r="C21" s="6" t="s">
        <v>26</v>
      </c>
      <c r="D21" s="5">
        <f>8+6</f>
        <v>14</v>
      </c>
      <c r="E21" s="5">
        <f>9+3</f>
        <v>12</v>
      </c>
      <c r="F21" s="5">
        <f>11+10</f>
        <v>21</v>
      </c>
      <c r="G21" s="5">
        <f>6+8+1</f>
        <v>15</v>
      </c>
      <c r="H21" s="5">
        <f>2+4</f>
        <v>6</v>
      </c>
      <c r="I21" s="5">
        <f>2+1+7+1</f>
        <v>11</v>
      </c>
      <c r="J21" s="5"/>
      <c r="K21" s="5"/>
      <c r="L21" s="5"/>
      <c r="M21" s="5"/>
      <c r="N21" s="5"/>
      <c r="O21" s="5"/>
      <c r="P21" s="8">
        <f t="shared" si="0"/>
        <v>79</v>
      </c>
    </row>
    <row r="22" spans="2:16" ht="19.5" customHeight="1">
      <c r="B22" s="5">
        <v>13</v>
      </c>
      <c r="C22" s="6" t="s">
        <v>34</v>
      </c>
      <c r="D22" s="5">
        <f>2+2</f>
        <v>4</v>
      </c>
      <c r="E22" s="5">
        <v>0</v>
      </c>
      <c r="F22" s="5">
        <v>1</v>
      </c>
      <c r="G22" s="5">
        <v>0</v>
      </c>
      <c r="H22" s="5">
        <v>0</v>
      </c>
      <c r="I22" s="5">
        <v>1</v>
      </c>
      <c r="J22" s="5"/>
      <c r="K22" s="5"/>
      <c r="L22" s="5"/>
      <c r="M22" s="5"/>
      <c r="N22" s="5"/>
      <c r="O22" s="5"/>
      <c r="P22" s="8">
        <f>D22+E22+F22+G22+H22+I22+J22+K22+L22+M22+N22+O22</f>
        <v>6</v>
      </c>
    </row>
    <row r="23" spans="2:16" ht="19.5" customHeight="1">
      <c r="B23" s="5">
        <v>14</v>
      </c>
      <c r="C23" s="6" t="s">
        <v>31</v>
      </c>
      <c r="D23" s="5">
        <v>1</v>
      </c>
      <c r="E23" s="5">
        <v>2</v>
      </c>
      <c r="F23" s="5">
        <v>0</v>
      </c>
      <c r="G23" s="5">
        <v>0</v>
      </c>
      <c r="H23" s="5">
        <v>0</v>
      </c>
      <c r="I23" s="5">
        <v>1</v>
      </c>
      <c r="J23" s="5"/>
      <c r="K23" s="5"/>
      <c r="L23" s="5"/>
      <c r="M23" s="5"/>
      <c r="N23" s="5"/>
      <c r="O23" s="5"/>
      <c r="P23" s="8">
        <f>D23+E23+F23+G23+H23+I23+J23+K23+L23+M23+N23+O23</f>
        <v>4</v>
      </c>
    </row>
    <row r="24" spans="2:16" ht="19.5" customHeight="1">
      <c r="B24" s="5">
        <v>15</v>
      </c>
      <c r="C24" s="6" t="s">
        <v>30</v>
      </c>
      <c r="D24" s="5">
        <v>1</v>
      </c>
      <c r="E24" s="5">
        <v>0</v>
      </c>
      <c r="F24" s="5">
        <v>2</v>
      </c>
      <c r="G24" s="5">
        <v>1</v>
      </c>
      <c r="H24" s="5">
        <f>3+1</f>
        <v>4</v>
      </c>
      <c r="I24" s="5">
        <v>2</v>
      </c>
      <c r="J24" s="5"/>
      <c r="K24" s="5"/>
      <c r="L24" s="5"/>
      <c r="M24" s="5"/>
      <c r="N24" s="5"/>
      <c r="O24" s="5"/>
      <c r="P24" s="8">
        <f>D24+E24+F24+G24+H24+I24+J24+K24+L24+M24+N24+O24</f>
        <v>10</v>
      </c>
    </row>
    <row r="25" spans="2:16" ht="19.5" customHeight="1">
      <c r="B25" s="5">
        <v>16</v>
      </c>
      <c r="C25" s="6" t="s">
        <v>32</v>
      </c>
      <c r="D25" s="5">
        <v>0</v>
      </c>
      <c r="E25" s="5">
        <v>1</v>
      </c>
      <c r="F25" s="5">
        <v>0</v>
      </c>
      <c r="G25" s="5">
        <v>0</v>
      </c>
      <c r="H25" s="5">
        <v>0</v>
      </c>
      <c r="I25" s="5">
        <v>0</v>
      </c>
      <c r="J25" s="5"/>
      <c r="K25" s="5"/>
      <c r="L25" s="5"/>
      <c r="M25" s="5"/>
      <c r="N25" s="5"/>
      <c r="O25" s="5"/>
      <c r="P25" s="8">
        <f>D25+E25+F25+G25+H25+I25+J25+K25+L25+M25+N25+O25</f>
        <v>1</v>
      </c>
    </row>
    <row r="26" spans="2:16" ht="19.5" customHeight="1">
      <c r="B26" s="5">
        <v>16</v>
      </c>
      <c r="C26" s="6" t="s">
        <v>33</v>
      </c>
      <c r="D26" s="5">
        <v>1</v>
      </c>
      <c r="E26" s="5">
        <v>0</v>
      </c>
      <c r="F26" s="5">
        <v>0</v>
      </c>
      <c r="G26" s="5">
        <v>1</v>
      </c>
      <c r="H26" s="5">
        <v>0</v>
      </c>
      <c r="I26" s="5">
        <v>0</v>
      </c>
      <c r="J26" s="5"/>
      <c r="K26" s="5"/>
      <c r="L26" s="5"/>
      <c r="M26" s="5"/>
      <c r="N26" s="5"/>
      <c r="O26" s="5"/>
      <c r="P26" s="8">
        <f>D26+E26+F26+G26+H26+I26+J26+K26+L26+M26+N26+O26</f>
        <v>2</v>
      </c>
    </row>
    <row r="27" spans="2:16" ht="19.5" customHeight="1">
      <c r="B27" s="10" t="s">
        <v>14</v>
      </c>
      <c r="C27" s="11"/>
      <c r="D27" s="18">
        <f>SUM(D10:D26)</f>
        <v>25</v>
      </c>
      <c r="E27" s="18">
        <f>SUM(E10:E26)</f>
        <v>15</v>
      </c>
      <c r="F27" s="18">
        <f>SUM(F10:F26)</f>
        <v>31</v>
      </c>
      <c r="G27" s="18">
        <f>SUM(G10:G26)</f>
        <v>18</v>
      </c>
      <c r="H27" s="18">
        <f>SUM(H10:H26)</f>
        <v>14</v>
      </c>
      <c r="I27" s="18">
        <f>SUM(I10:I26)</f>
        <v>15</v>
      </c>
      <c r="J27" s="18">
        <f>SUM(J10:J26)</f>
        <v>0</v>
      </c>
      <c r="K27" s="18">
        <f>SUM(K10:K26)</f>
        <v>0</v>
      </c>
      <c r="L27" s="18">
        <f>SUM(L10:L26)</f>
        <v>0</v>
      </c>
      <c r="M27" s="18">
        <f>SUM(M10:M26)</f>
        <v>0</v>
      </c>
      <c r="N27" s="18">
        <f>SUM(N10:N26)</f>
        <v>0</v>
      </c>
      <c r="O27" s="18">
        <f>SUM(O10:O26)</f>
        <v>0</v>
      </c>
      <c r="P27" s="18">
        <f>D27+E27+F27+G27+H27+I27+J27+K27+L27+M27+N27+O27</f>
        <v>118</v>
      </c>
    </row>
    <row r="28" spans="2:6" ht="21">
      <c r="B28" s="17"/>
      <c r="C28" s="17"/>
      <c r="D28" s="17"/>
      <c r="E28" s="17"/>
      <c r="F28" s="17"/>
    </row>
    <row r="30" spans="4:5" ht="21">
      <c r="D30" s="7"/>
      <c r="E30" s="7"/>
    </row>
    <row r="31" spans="4:5" ht="24" customHeight="1">
      <c r="D31" s="7"/>
      <c r="E31" s="7"/>
    </row>
    <row r="32" spans="4:5" ht="21">
      <c r="D32" s="7"/>
      <c r="E32" s="7"/>
    </row>
    <row r="33" ht="21">
      <c r="E33" s="7"/>
    </row>
    <row r="37" ht="21" customHeight="1"/>
    <row r="38" ht="21" customHeight="1"/>
    <row r="39" ht="21" customHeight="1"/>
  </sheetData>
  <sheetProtection/>
  <mergeCells count="6">
    <mergeCell ref="B27:C27"/>
    <mergeCell ref="B2:P4"/>
    <mergeCell ref="B5:P6"/>
    <mergeCell ref="B7:C7"/>
    <mergeCell ref="B8:P8"/>
    <mergeCell ref="B28:F2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Yossawadee Phueakphoun</dc:creator>
  <cp:keywords/>
  <dc:description/>
  <cp:lastModifiedBy>E Hub</cp:lastModifiedBy>
  <cp:lastPrinted>2023-03-01T06:51:32Z</cp:lastPrinted>
  <dcterms:created xsi:type="dcterms:W3CDTF">2023-03-01T05:04:06Z</dcterms:created>
  <dcterms:modified xsi:type="dcterms:W3CDTF">2023-05-25T08:30:54Z</dcterms:modified>
  <cp:category/>
  <cp:version/>
  <cp:contentType/>
  <cp:contentStatus/>
</cp:coreProperties>
</file>